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Лист1!$A$1:$I$58</definedName>
  </definedNames>
  <calcPr calcId="144525"/>
</workbook>
</file>

<file path=xl/calcChain.xml><?xml version="1.0" encoding="utf-8"?>
<calcChain xmlns="http://schemas.openxmlformats.org/spreadsheetml/2006/main">
  <c r="I21" i="1" l="1"/>
  <c r="I39" i="1"/>
  <c r="I40" i="1"/>
  <c r="I57" i="1"/>
  <c r="I58" i="1"/>
  <c r="I56" i="1"/>
  <c r="I54" i="1"/>
  <c r="I55" i="1"/>
  <c r="I51" i="1"/>
  <c r="B51" i="1"/>
  <c r="I49" i="1"/>
  <c r="I50" i="1"/>
  <c r="I46" i="1"/>
  <c r="B46" i="1"/>
  <c r="I44" i="1"/>
  <c r="I45" i="1"/>
  <c r="I41" i="1"/>
  <c r="B41" i="1"/>
  <c r="I31" i="1"/>
  <c r="I32" i="1"/>
  <c r="I28" i="1"/>
  <c r="B28" i="1"/>
  <c r="I26" i="1"/>
  <c r="I27" i="1"/>
  <c r="I23" i="1"/>
  <c r="B23" i="1"/>
  <c r="I36" i="1"/>
  <c r="I37" i="1"/>
  <c r="I33" i="1"/>
  <c r="B33" i="1"/>
  <c r="I15" i="1"/>
  <c r="I22" i="1"/>
  <c r="I19" i="1"/>
  <c r="I13" i="1"/>
  <c r="I8" i="1"/>
  <c r="I38" i="1" l="1"/>
  <c r="I20" i="1"/>
  <c r="I18" i="1" l="1"/>
</calcChain>
</file>

<file path=xl/sharedStrings.xml><?xml version="1.0" encoding="utf-8"?>
<sst xmlns="http://schemas.openxmlformats.org/spreadsheetml/2006/main" count="87" uniqueCount="25">
  <si>
    <t>Наименование муниципальной услуги</t>
  </si>
  <si>
    <t>Нормативные затраты на оказание услуги, выполнение работы, тыс. руб. за ед.</t>
  </si>
  <si>
    <t>Объем муниципальной  услуги/работы (ед.)</t>
  </si>
  <si>
    <t>Поправочный коэффициент на содержание услуги (работы), раз.</t>
  </si>
  <si>
    <t>Средний размер платы потребителей за оказание муниципальных услуг, тыс. руб. за ед.</t>
  </si>
  <si>
    <t>Затраты на содержание имущества муниципального учреждения, тыс. руб.</t>
  </si>
  <si>
    <t>Затраты на уплату налогов, в качестве объекта налогообложения по которым признается имущество учреждения, тыс. руб.</t>
  </si>
  <si>
    <t>Коэффициент платной деятельности, раз.</t>
  </si>
  <si>
    <t>Сумма финансового обеспечения выполнения муниципального задания, тыс. руб.</t>
  </si>
  <si>
    <t xml:space="preserve">9=(2х3)+ (6х8)+ (7х8) – 5 </t>
  </si>
  <si>
    <t xml:space="preserve">Услуга №1   </t>
  </si>
  <si>
    <t>Иточник финансирования:</t>
  </si>
  <si>
    <t>Средства бюджета МО «Приморское городское поселение»</t>
  </si>
  <si>
    <t xml:space="preserve">Работа №1   </t>
  </si>
  <si>
    <t>Итого 2024 год</t>
  </si>
  <si>
    <t>Х</t>
  </si>
  <si>
    <t>Средства бюджета ЛО</t>
  </si>
  <si>
    <t>Итого 2025 год</t>
  </si>
  <si>
    <t>Организация и проведение мероприятий</t>
  </si>
  <si>
    <t xml:space="preserve">Расчет объема финансового обеспечения выполнения муниципального задания
муниципального бюджетного учреждения культуры «Приморский краеведческий музей» муниципального образования «Приморское городское поселение» Выборгского района Ленинградской области на 2024 год и плановый период 2025 и 2026 годов
</t>
  </si>
  <si>
    <t>Формирование, учет, изучение, обеспечение физического сохранения и безопасности музейных предметов, музейных коллекций</t>
  </si>
  <si>
    <t xml:space="preserve">Работа №2   </t>
  </si>
  <si>
    <t>Создание экспозиций (выставок) музеев, организация выездных выставок</t>
  </si>
  <si>
    <t>Итого 2026 год</t>
  </si>
  <si>
    <t xml:space="preserve">Приложение №2
к постановлению администрации
муниципального образования
«Приморское городское поселение»
Выборгского района Ленинградской области
от 16 января 2024 года  № 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</si>
</sst>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view="pageBreakPreview" zoomScaleNormal="100" zoomScaleSheetLayoutView="100" workbookViewId="0">
      <selection activeCell="B15" sqref="B15:B16"/>
    </sheetView>
  </sheetViews>
  <sheetFormatPr defaultRowHeight="15" x14ac:dyDescent="0.25"/>
  <cols>
    <col min="1" max="1" width="38.42578125" customWidth="1"/>
    <col min="2" max="2" width="14.85546875" customWidth="1"/>
    <col min="3" max="3" width="17.28515625" customWidth="1"/>
    <col min="4" max="4" width="14.85546875" customWidth="1"/>
    <col min="5" max="5" width="15" customWidth="1"/>
    <col min="6" max="6" width="13.28515625" customWidth="1"/>
    <col min="7" max="7" width="22.140625" customWidth="1"/>
    <col min="8" max="8" width="14.42578125" customWidth="1"/>
    <col min="9" max="9" width="17" customWidth="1"/>
  </cols>
  <sheetData>
    <row r="1" spans="1:9" ht="94.5" customHeight="1" x14ac:dyDescent="0.25">
      <c r="A1" s="27" t="s">
        <v>24</v>
      </c>
      <c r="B1" s="28"/>
      <c r="C1" s="28"/>
      <c r="D1" s="28"/>
      <c r="E1" s="28"/>
      <c r="F1" s="28"/>
      <c r="G1" s="28"/>
      <c r="H1" s="28"/>
      <c r="I1" s="28"/>
    </row>
    <row r="2" spans="1:9" ht="50.25" customHeight="1" x14ac:dyDescent="0.25">
      <c r="A2" s="29" t="s">
        <v>19</v>
      </c>
      <c r="B2" s="30"/>
      <c r="C2" s="30"/>
      <c r="D2" s="30"/>
      <c r="E2" s="30"/>
      <c r="F2" s="30"/>
      <c r="G2" s="30"/>
      <c r="H2" s="30"/>
      <c r="I2" s="30"/>
    </row>
    <row r="3" spans="1:9" ht="113.25" customHeight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ht="33" customHeight="1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 t="s">
        <v>9</v>
      </c>
    </row>
    <row r="5" spans="1:9" ht="15" customHeight="1" x14ac:dyDescent="0.25">
      <c r="A5" s="4" t="s">
        <v>13</v>
      </c>
      <c r="B5" s="19">
        <v>0.48299999999999998</v>
      </c>
      <c r="C5" s="12">
        <v>8133</v>
      </c>
      <c r="D5" s="13">
        <v>1</v>
      </c>
      <c r="E5" s="13">
        <v>0</v>
      </c>
      <c r="F5" s="13">
        <v>0</v>
      </c>
      <c r="G5" s="13">
        <v>0</v>
      </c>
      <c r="H5" s="13">
        <v>0.87043099999999995</v>
      </c>
      <c r="I5" s="14">
        <v>3928.2</v>
      </c>
    </row>
    <row r="6" spans="1:9" ht="64.5" customHeight="1" x14ac:dyDescent="0.25">
      <c r="A6" s="5" t="s">
        <v>20</v>
      </c>
      <c r="B6" s="19"/>
      <c r="C6" s="12"/>
      <c r="D6" s="13"/>
      <c r="E6" s="13"/>
      <c r="F6" s="13"/>
      <c r="G6" s="13"/>
      <c r="H6" s="13"/>
      <c r="I6" s="14"/>
    </row>
    <row r="7" spans="1:9" ht="15.75" x14ac:dyDescent="0.25">
      <c r="A7" s="15" t="s">
        <v>11</v>
      </c>
      <c r="B7" s="15"/>
      <c r="C7" s="15"/>
      <c r="D7" s="15"/>
      <c r="E7" s="15"/>
      <c r="F7" s="15"/>
      <c r="G7" s="15"/>
      <c r="H7" s="15"/>
      <c r="I7" s="10"/>
    </row>
    <row r="8" spans="1:9" ht="16.5" customHeight="1" x14ac:dyDescent="0.25">
      <c r="A8" s="20" t="s">
        <v>12</v>
      </c>
      <c r="B8" s="20"/>
      <c r="C8" s="20"/>
      <c r="D8" s="20"/>
      <c r="E8" s="20"/>
      <c r="F8" s="20"/>
      <c r="G8" s="20"/>
      <c r="H8" s="20"/>
      <c r="I8" s="8">
        <f>I5-I9</f>
        <v>2914.3999999999996</v>
      </c>
    </row>
    <row r="9" spans="1:9" ht="16.5" customHeight="1" x14ac:dyDescent="0.25">
      <c r="A9" s="24" t="s">
        <v>16</v>
      </c>
      <c r="B9" s="20"/>
      <c r="C9" s="20"/>
      <c r="D9" s="20"/>
      <c r="E9" s="20"/>
      <c r="F9" s="20"/>
      <c r="G9" s="20"/>
      <c r="H9" s="20"/>
      <c r="I9" s="8">
        <v>1013.8</v>
      </c>
    </row>
    <row r="10" spans="1:9" ht="15.75" x14ac:dyDescent="0.25">
      <c r="A10" s="4" t="s">
        <v>21</v>
      </c>
      <c r="B10" s="19">
        <v>131.80674999999999</v>
      </c>
      <c r="C10" s="12">
        <v>16</v>
      </c>
      <c r="D10" s="13">
        <v>1</v>
      </c>
      <c r="E10" s="13">
        <v>0</v>
      </c>
      <c r="F10" s="13">
        <v>0</v>
      </c>
      <c r="G10" s="13">
        <v>0</v>
      </c>
      <c r="H10" s="13">
        <v>0.87043099999999995</v>
      </c>
      <c r="I10" s="14">
        <v>2108.9</v>
      </c>
    </row>
    <row r="11" spans="1:9" ht="48" customHeight="1" x14ac:dyDescent="0.25">
      <c r="A11" s="5" t="s">
        <v>22</v>
      </c>
      <c r="B11" s="19"/>
      <c r="C11" s="12"/>
      <c r="D11" s="13"/>
      <c r="E11" s="13"/>
      <c r="F11" s="13"/>
      <c r="G11" s="13"/>
      <c r="H11" s="13"/>
      <c r="I11" s="14"/>
    </row>
    <row r="12" spans="1:9" ht="15.75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"/>
    </row>
    <row r="13" spans="1:9" ht="17.25" customHeight="1" x14ac:dyDescent="0.25">
      <c r="A13" s="24" t="s">
        <v>12</v>
      </c>
      <c r="B13" s="24"/>
      <c r="C13" s="24"/>
      <c r="D13" s="24"/>
      <c r="E13" s="24"/>
      <c r="F13" s="24"/>
      <c r="G13" s="24"/>
      <c r="H13" s="24"/>
      <c r="I13" s="8">
        <f>I10-I14</f>
        <v>1602</v>
      </c>
    </row>
    <row r="14" spans="1:9" ht="18" customHeight="1" x14ac:dyDescent="0.25">
      <c r="A14" s="24" t="s">
        <v>16</v>
      </c>
      <c r="B14" s="20"/>
      <c r="C14" s="20"/>
      <c r="D14" s="20"/>
      <c r="E14" s="20"/>
      <c r="F14" s="20"/>
      <c r="G14" s="20"/>
      <c r="H14" s="20"/>
      <c r="I14" s="8">
        <v>506.9</v>
      </c>
    </row>
    <row r="15" spans="1:9" ht="15.75" x14ac:dyDescent="0.25">
      <c r="A15" s="4" t="s">
        <v>10</v>
      </c>
      <c r="B15" s="19">
        <v>62.026710000000001</v>
      </c>
      <c r="C15" s="12">
        <v>34</v>
      </c>
      <c r="D15" s="13">
        <v>1</v>
      </c>
      <c r="E15" s="13">
        <v>0</v>
      </c>
      <c r="F15" s="13">
        <v>0</v>
      </c>
      <c r="G15" s="13">
        <v>0</v>
      </c>
      <c r="H15" s="13">
        <v>0.87043099999999995</v>
      </c>
      <c r="I15" s="14">
        <f>I10</f>
        <v>2108.9</v>
      </c>
    </row>
    <row r="16" spans="1:9" ht="33" customHeight="1" x14ac:dyDescent="0.25">
      <c r="A16" s="5" t="s">
        <v>18</v>
      </c>
      <c r="B16" s="19"/>
      <c r="C16" s="12"/>
      <c r="D16" s="13"/>
      <c r="E16" s="13"/>
      <c r="F16" s="13"/>
      <c r="G16" s="13"/>
      <c r="H16" s="13"/>
      <c r="I16" s="14"/>
    </row>
    <row r="17" spans="1:9" ht="15.75" x14ac:dyDescent="0.25">
      <c r="A17" s="15" t="s">
        <v>11</v>
      </c>
      <c r="B17" s="16"/>
      <c r="C17" s="16"/>
      <c r="D17" s="16"/>
      <c r="E17" s="16"/>
      <c r="F17" s="16"/>
      <c r="G17" s="16"/>
      <c r="H17" s="16"/>
      <c r="I17" s="1"/>
    </row>
    <row r="18" spans="1:9" ht="21" customHeight="1" x14ac:dyDescent="0.25">
      <c r="A18" s="20" t="s">
        <v>12</v>
      </c>
      <c r="B18" s="20"/>
      <c r="C18" s="20"/>
      <c r="D18" s="20"/>
      <c r="E18" s="20"/>
      <c r="F18" s="20"/>
      <c r="G18" s="20"/>
      <c r="H18" s="20"/>
      <c r="I18" s="8">
        <f>I15</f>
        <v>2108.9</v>
      </c>
    </row>
    <row r="19" spans="1:9" ht="21" customHeight="1" x14ac:dyDescent="0.25">
      <c r="A19" s="20" t="s">
        <v>16</v>
      </c>
      <c r="B19" s="20"/>
      <c r="C19" s="20"/>
      <c r="D19" s="20"/>
      <c r="E19" s="20"/>
      <c r="F19" s="20"/>
      <c r="G19" s="20"/>
      <c r="H19" s="20"/>
      <c r="I19" s="8">
        <f>I14</f>
        <v>506.9</v>
      </c>
    </row>
    <row r="20" spans="1:9" ht="18.75" customHeight="1" x14ac:dyDescent="0.25">
      <c r="A20" s="6" t="s">
        <v>14</v>
      </c>
      <c r="B20" s="7" t="s">
        <v>15</v>
      </c>
      <c r="C20" s="7" t="s">
        <v>15</v>
      </c>
      <c r="D20" s="7" t="s">
        <v>15</v>
      </c>
      <c r="E20" s="7" t="s">
        <v>15</v>
      </c>
      <c r="F20" s="7" t="s">
        <v>15</v>
      </c>
      <c r="G20" s="7" t="s">
        <v>15</v>
      </c>
      <c r="H20" s="7" t="s">
        <v>15</v>
      </c>
      <c r="I20" s="9">
        <f>SUM(I5+I10+I15)</f>
        <v>8146</v>
      </c>
    </row>
    <row r="21" spans="1:9" ht="18" customHeight="1" x14ac:dyDescent="0.25">
      <c r="A21" s="16" t="s">
        <v>12</v>
      </c>
      <c r="B21" s="16"/>
      <c r="C21" s="16"/>
      <c r="D21" s="16"/>
      <c r="E21" s="16"/>
      <c r="F21" s="16"/>
      <c r="G21" s="16"/>
      <c r="H21" s="16"/>
      <c r="I21" s="11">
        <f>I20-I22</f>
        <v>6118.4</v>
      </c>
    </row>
    <row r="22" spans="1:9" ht="15.75" customHeight="1" x14ac:dyDescent="0.25">
      <c r="A22" s="16" t="s">
        <v>16</v>
      </c>
      <c r="B22" s="16"/>
      <c r="C22" s="16"/>
      <c r="D22" s="16"/>
      <c r="E22" s="16"/>
      <c r="F22" s="16"/>
      <c r="G22" s="16"/>
      <c r="H22" s="16"/>
      <c r="I22" s="8">
        <f>I19+I14+I9</f>
        <v>2027.6</v>
      </c>
    </row>
    <row r="23" spans="1:9" ht="15" customHeight="1" x14ac:dyDescent="0.25">
      <c r="A23" s="4" t="s">
        <v>13</v>
      </c>
      <c r="B23" s="19">
        <f>B5</f>
        <v>0.48299999999999998</v>
      </c>
      <c r="C23" s="12">
        <v>8133</v>
      </c>
      <c r="D23" s="13">
        <v>1</v>
      </c>
      <c r="E23" s="13">
        <v>0</v>
      </c>
      <c r="F23" s="13">
        <v>0</v>
      </c>
      <c r="G23" s="13">
        <v>0</v>
      </c>
      <c r="H23" s="13">
        <v>0.87043099999999995</v>
      </c>
      <c r="I23" s="14">
        <f>I5</f>
        <v>3928.2</v>
      </c>
    </row>
    <row r="24" spans="1:9" ht="67.5" customHeight="1" x14ac:dyDescent="0.25">
      <c r="A24" s="5" t="s">
        <v>20</v>
      </c>
      <c r="B24" s="19"/>
      <c r="C24" s="12"/>
      <c r="D24" s="13"/>
      <c r="E24" s="13"/>
      <c r="F24" s="13"/>
      <c r="G24" s="13"/>
      <c r="H24" s="13"/>
      <c r="I24" s="14"/>
    </row>
    <row r="25" spans="1:9" ht="15.75" x14ac:dyDescent="0.25">
      <c r="A25" s="15" t="s">
        <v>11</v>
      </c>
      <c r="B25" s="15"/>
      <c r="C25" s="15"/>
      <c r="D25" s="15"/>
      <c r="E25" s="15"/>
      <c r="F25" s="15"/>
      <c r="G25" s="15"/>
      <c r="H25" s="15"/>
      <c r="I25" s="10"/>
    </row>
    <row r="26" spans="1:9" ht="18" customHeight="1" x14ac:dyDescent="0.25">
      <c r="A26" s="20" t="s">
        <v>12</v>
      </c>
      <c r="B26" s="20"/>
      <c r="C26" s="20"/>
      <c r="D26" s="20"/>
      <c r="E26" s="20"/>
      <c r="F26" s="20"/>
      <c r="G26" s="20"/>
      <c r="H26" s="20"/>
      <c r="I26" s="8">
        <f>I23-I27</f>
        <v>2914.3999999999996</v>
      </c>
    </row>
    <row r="27" spans="1:9" ht="16.5" customHeight="1" x14ac:dyDescent="0.25">
      <c r="A27" s="24" t="s">
        <v>16</v>
      </c>
      <c r="B27" s="20"/>
      <c r="C27" s="20"/>
      <c r="D27" s="20"/>
      <c r="E27" s="20"/>
      <c r="F27" s="20"/>
      <c r="G27" s="20"/>
      <c r="H27" s="20"/>
      <c r="I27" s="8">
        <f>I9</f>
        <v>1013.8</v>
      </c>
    </row>
    <row r="28" spans="1:9" ht="15.75" x14ac:dyDescent="0.25">
      <c r="A28" s="4" t="s">
        <v>21</v>
      </c>
      <c r="B28" s="19">
        <f>B10</f>
        <v>131.80674999999999</v>
      </c>
      <c r="C28" s="12">
        <v>16</v>
      </c>
      <c r="D28" s="13">
        <v>1</v>
      </c>
      <c r="E28" s="13">
        <v>0</v>
      </c>
      <c r="F28" s="13">
        <v>0</v>
      </c>
      <c r="G28" s="13">
        <v>0</v>
      </c>
      <c r="H28" s="13">
        <v>0.87043099999999995</v>
      </c>
      <c r="I28" s="14">
        <f>I10</f>
        <v>2108.9</v>
      </c>
    </row>
    <row r="29" spans="1:9" ht="45.75" customHeight="1" x14ac:dyDescent="0.25">
      <c r="A29" s="5" t="s">
        <v>22</v>
      </c>
      <c r="B29" s="19"/>
      <c r="C29" s="12"/>
      <c r="D29" s="13"/>
      <c r="E29" s="13"/>
      <c r="F29" s="13"/>
      <c r="G29" s="13"/>
      <c r="H29" s="13"/>
      <c r="I29" s="14"/>
    </row>
    <row r="30" spans="1:9" ht="15.75" x14ac:dyDescent="0.25">
      <c r="A30" s="16" t="s">
        <v>11</v>
      </c>
      <c r="B30" s="16"/>
      <c r="C30" s="16"/>
      <c r="D30" s="16"/>
      <c r="E30" s="16"/>
      <c r="F30" s="16"/>
      <c r="G30" s="16"/>
      <c r="H30" s="16"/>
      <c r="I30" s="1"/>
    </row>
    <row r="31" spans="1:9" ht="21.75" customHeight="1" x14ac:dyDescent="0.25">
      <c r="A31" s="24" t="s">
        <v>12</v>
      </c>
      <c r="B31" s="24"/>
      <c r="C31" s="24"/>
      <c r="D31" s="24"/>
      <c r="E31" s="24"/>
      <c r="F31" s="24"/>
      <c r="G31" s="24"/>
      <c r="H31" s="24"/>
      <c r="I31" s="8">
        <f>I28-I32</f>
        <v>1602</v>
      </c>
    </row>
    <row r="32" spans="1:9" ht="21" customHeight="1" x14ac:dyDescent="0.25">
      <c r="A32" s="24" t="s">
        <v>16</v>
      </c>
      <c r="B32" s="20"/>
      <c r="C32" s="20"/>
      <c r="D32" s="20"/>
      <c r="E32" s="20"/>
      <c r="F32" s="20"/>
      <c r="G32" s="20"/>
      <c r="H32" s="20"/>
      <c r="I32" s="8">
        <f>I14</f>
        <v>506.9</v>
      </c>
    </row>
    <row r="33" spans="1:9" ht="15.75" x14ac:dyDescent="0.25">
      <c r="A33" s="4" t="s">
        <v>10</v>
      </c>
      <c r="B33" s="19">
        <f>B15</f>
        <v>62.026710000000001</v>
      </c>
      <c r="C33" s="12">
        <v>34</v>
      </c>
      <c r="D33" s="13">
        <v>1</v>
      </c>
      <c r="E33" s="13">
        <v>0</v>
      </c>
      <c r="F33" s="13">
        <v>0</v>
      </c>
      <c r="G33" s="13">
        <v>0</v>
      </c>
      <c r="H33" s="13">
        <v>0.87043099999999995</v>
      </c>
      <c r="I33" s="14">
        <f>I15</f>
        <v>2108.9</v>
      </c>
    </row>
    <row r="34" spans="1:9" ht="31.5" customHeight="1" x14ac:dyDescent="0.25">
      <c r="A34" s="5" t="s">
        <v>18</v>
      </c>
      <c r="B34" s="19"/>
      <c r="C34" s="12"/>
      <c r="D34" s="13"/>
      <c r="E34" s="13"/>
      <c r="F34" s="13"/>
      <c r="G34" s="13"/>
      <c r="H34" s="13"/>
      <c r="I34" s="14"/>
    </row>
    <row r="35" spans="1:9" ht="15.75" x14ac:dyDescent="0.25">
      <c r="A35" s="15" t="s">
        <v>11</v>
      </c>
      <c r="B35" s="16"/>
      <c r="C35" s="16"/>
      <c r="D35" s="16"/>
      <c r="E35" s="16"/>
      <c r="F35" s="16"/>
      <c r="G35" s="16"/>
      <c r="H35" s="16"/>
      <c r="I35" s="1"/>
    </row>
    <row r="36" spans="1:9" ht="21" customHeight="1" x14ac:dyDescent="0.25">
      <c r="A36" s="20" t="s">
        <v>12</v>
      </c>
      <c r="B36" s="20"/>
      <c r="C36" s="20"/>
      <c r="D36" s="20"/>
      <c r="E36" s="20"/>
      <c r="F36" s="20"/>
      <c r="G36" s="20"/>
      <c r="H36" s="20"/>
      <c r="I36" s="8">
        <f>I33-I37</f>
        <v>1602</v>
      </c>
    </row>
    <row r="37" spans="1:9" ht="21" customHeight="1" x14ac:dyDescent="0.25">
      <c r="A37" s="20" t="s">
        <v>16</v>
      </c>
      <c r="B37" s="20"/>
      <c r="C37" s="20"/>
      <c r="D37" s="20"/>
      <c r="E37" s="20"/>
      <c r="F37" s="20"/>
      <c r="G37" s="20"/>
      <c r="H37" s="20"/>
      <c r="I37" s="8">
        <f>I19</f>
        <v>506.9</v>
      </c>
    </row>
    <row r="38" spans="1:9" ht="18.75" customHeight="1" x14ac:dyDescent="0.25">
      <c r="A38" s="6" t="s">
        <v>17</v>
      </c>
      <c r="B38" s="7" t="s">
        <v>15</v>
      </c>
      <c r="C38" s="7" t="s">
        <v>15</v>
      </c>
      <c r="D38" s="7" t="s">
        <v>15</v>
      </c>
      <c r="E38" s="7" t="s">
        <v>15</v>
      </c>
      <c r="F38" s="7" t="s">
        <v>15</v>
      </c>
      <c r="G38" s="7" t="s">
        <v>15</v>
      </c>
      <c r="H38" s="7" t="s">
        <v>15</v>
      </c>
      <c r="I38" s="9">
        <f>SUM(I23+I28+I33)</f>
        <v>8146</v>
      </c>
    </row>
    <row r="39" spans="1:9" ht="18" customHeight="1" x14ac:dyDescent="0.25">
      <c r="A39" s="16" t="s">
        <v>12</v>
      </c>
      <c r="B39" s="16"/>
      <c r="C39" s="16"/>
      <c r="D39" s="16"/>
      <c r="E39" s="16"/>
      <c r="F39" s="16"/>
      <c r="G39" s="16"/>
      <c r="H39" s="16"/>
      <c r="I39" s="11">
        <f>I38-I40</f>
        <v>6118.4</v>
      </c>
    </row>
    <row r="40" spans="1:9" ht="15.75" customHeight="1" x14ac:dyDescent="0.25">
      <c r="A40" s="16" t="s">
        <v>16</v>
      </c>
      <c r="B40" s="16"/>
      <c r="C40" s="16"/>
      <c r="D40" s="16"/>
      <c r="E40" s="16"/>
      <c r="F40" s="16"/>
      <c r="G40" s="16"/>
      <c r="H40" s="16"/>
      <c r="I40" s="11">
        <f>I37+I32+I27</f>
        <v>2027.6</v>
      </c>
    </row>
    <row r="41" spans="1:9" ht="15" customHeight="1" x14ac:dyDescent="0.25">
      <c r="A41" s="4" t="s">
        <v>13</v>
      </c>
      <c r="B41" s="19">
        <f>B23</f>
        <v>0.48299999999999998</v>
      </c>
      <c r="C41" s="12">
        <v>8133</v>
      </c>
      <c r="D41" s="13">
        <v>1</v>
      </c>
      <c r="E41" s="13">
        <v>0</v>
      </c>
      <c r="F41" s="13">
        <v>0</v>
      </c>
      <c r="G41" s="13">
        <v>0</v>
      </c>
      <c r="H41" s="13">
        <v>0.87043099999999995</v>
      </c>
      <c r="I41" s="14">
        <f>I23</f>
        <v>3928.2</v>
      </c>
    </row>
    <row r="42" spans="1:9" ht="64.5" customHeight="1" x14ac:dyDescent="0.25">
      <c r="A42" s="5" t="s">
        <v>20</v>
      </c>
      <c r="B42" s="19"/>
      <c r="C42" s="12"/>
      <c r="D42" s="13"/>
      <c r="E42" s="13"/>
      <c r="F42" s="13"/>
      <c r="G42" s="13"/>
      <c r="H42" s="13"/>
      <c r="I42" s="14"/>
    </row>
    <row r="43" spans="1:9" ht="15.75" x14ac:dyDescent="0.25">
      <c r="A43" s="15" t="s">
        <v>11</v>
      </c>
      <c r="B43" s="15"/>
      <c r="C43" s="15"/>
      <c r="D43" s="15"/>
      <c r="E43" s="15"/>
      <c r="F43" s="15"/>
      <c r="G43" s="15"/>
      <c r="H43" s="15"/>
      <c r="I43" s="10"/>
    </row>
    <row r="44" spans="1:9" ht="18" customHeight="1" x14ac:dyDescent="0.25">
      <c r="A44" s="20" t="s">
        <v>12</v>
      </c>
      <c r="B44" s="20"/>
      <c r="C44" s="20"/>
      <c r="D44" s="20"/>
      <c r="E44" s="20"/>
      <c r="F44" s="20"/>
      <c r="G44" s="20"/>
      <c r="H44" s="20"/>
      <c r="I44" s="8">
        <f>I41-I45</f>
        <v>2914.3999999999996</v>
      </c>
    </row>
    <row r="45" spans="1:9" ht="21" customHeight="1" x14ac:dyDescent="0.25">
      <c r="A45" s="21" t="s">
        <v>16</v>
      </c>
      <c r="B45" s="22"/>
      <c r="C45" s="22"/>
      <c r="D45" s="22"/>
      <c r="E45" s="22"/>
      <c r="F45" s="22"/>
      <c r="G45" s="22"/>
      <c r="H45" s="23"/>
      <c r="I45" s="8">
        <f>I27</f>
        <v>1013.8</v>
      </c>
    </row>
    <row r="46" spans="1:9" ht="15" customHeight="1" x14ac:dyDescent="0.25">
      <c r="A46" s="4" t="s">
        <v>21</v>
      </c>
      <c r="B46" s="19">
        <f>B28</f>
        <v>131.80674999999999</v>
      </c>
      <c r="C46" s="25">
        <v>16</v>
      </c>
      <c r="D46" s="17">
        <v>1</v>
      </c>
      <c r="E46" s="17">
        <v>0</v>
      </c>
      <c r="F46" s="17">
        <v>0</v>
      </c>
      <c r="G46" s="17">
        <v>0</v>
      </c>
      <c r="H46" s="17">
        <v>0.87043099999999995</v>
      </c>
      <c r="I46" s="14">
        <f>I28</f>
        <v>2108.9</v>
      </c>
    </row>
    <row r="47" spans="1:9" ht="48.75" customHeight="1" x14ac:dyDescent="0.25">
      <c r="A47" s="5" t="s">
        <v>22</v>
      </c>
      <c r="B47" s="19"/>
      <c r="C47" s="26"/>
      <c r="D47" s="18"/>
      <c r="E47" s="18"/>
      <c r="F47" s="18"/>
      <c r="G47" s="18"/>
      <c r="H47" s="18"/>
      <c r="I47" s="14"/>
    </row>
    <row r="48" spans="1:9" ht="15.75" x14ac:dyDescent="0.25">
      <c r="A48" s="16" t="s">
        <v>11</v>
      </c>
      <c r="B48" s="16"/>
      <c r="C48" s="16"/>
      <c r="D48" s="16"/>
      <c r="E48" s="16"/>
      <c r="F48" s="16"/>
      <c r="G48" s="16"/>
      <c r="H48" s="16"/>
      <c r="I48" s="1"/>
    </row>
    <row r="49" spans="1:9" ht="16.5" customHeight="1" x14ac:dyDescent="0.25">
      <c r="A49" s="24" t="s">
        <v>12</v>
      </c>
      <c r="B49" s="24"/>
      <c r="C49" s="24"/>
      <c r="D49" s="24"/>
      <c r="E49" s="24"/>
      <c r="F49" s="24"/>
      <c r="G49" s="24"/>
      <c r="H49" s="24"/>
      <c r="I49" s="8">
        <f>I46-I50</f>
        <v>1602</v>
      </c>
    </row>
    <row r="50" spans="1:9" ht="16.5" customHeight="1" x14ac:dyDescent="0.25">
      <c r="A50" s="24" t="s">
        <v>16</v>
      </c>
      <c r="B50" s="20"/>
      <c r="C50" s="20"/>
      <c r="D50" s="20"/>
      <c r="E50" s="20"/>
      <c r="F50" s="20"/>
      <c r="G50" s="20"/>
      <c r="H50" s="20"/>
      <c r="I50" s="8">
        <f>I32</f>
        <v>506.9</v>
      </c>
    </row>
    <row r="51" spans="1:9" ht="15.75" x14ac:dyDescent="0.25">
      <c r="A51" s="4" t="s">
        <v>10</v>
      </c>
      <c r="B51" s="19">
        <f>B33</f>
        <v>62.026710000000001</v>
      </c>
      <c r="C51" s="12">
        <v>34</v>
      </c>
      <c r="D51" s="13">
        <v>1</v>
      </c>
      <c r="E51" s="13">
        <v>0</v>
      </c>
      <c r="F51" s="13">
        <v>0</v>
      </c>
      <c r="G51" s="13">
        <v>0</v>
      </c>
      <c r="H51" s="13">
        <v>0.87043099999999995</v>
      </c>
      <c r="I51" s="14">
        <f>I33</f>
        <v>2108.9</v>
      </c>
    </row>
    <row r="52" spans="1:9" ht="47.25" customHeight="1" x14ac:dyDescent="0.25">
      <c r="A52" s="5" t="s">
        <v>18</v>
      </c>
      <c r="B52" s="19"/>
      <c r="C52" s="12"/>
      <c r="D52" s="13"/>
      <c r="E52" s="13"/>
      <c r="F52" s="13"/>
      <c r="G52" s="13"/>
      <c r="H52" s="13"/>
      <c r="I52" s="14"/>
    </row>
    <row r="53" spans="1:9" ht="15.75" x14ac:dyDescent="0.25">
      <c r="A53" s="15" t="s">
        <v>11</v>
      </c>
      <c r="B53" s="16"/>
      <c r="C53" s="16"/>
      <c r="D53" s="16"/>
      <c r="E53" s="16"/>
      <c r="F53" s="16"/>
      <c r="G53" s="16"/>
      <c r="H53" s="16"/>
      <c r="I53" s="1"/>
    </row>
    <row r="54" spans="1:9" ht="21" customHeight="1" x14ac:dyDescent="0.25">
      <c r="A54" s="20" t="s">
        <v>12</v>
      </c>
      <c r="B54" s="20"/>
      <c r="C54" s="20"/>
      <c r="D54" s="20"/>
      <c r="E54" s="20"/>
      <c r="F54" s="20"/>
      <c r="G54" s="20"/>
      <c r="H54" s="20"/>
      <c r="I54" s="8">
        <f>I51-I55</f>
        <v>1602</v>
      </c>
    </row>
    <row r="55" spans="1:9" ht="21" customHeight="1" x14ac:dyDescent="0.25">
      <c r="A55" s="20" t="s">
        <v>16</v>
      </c>
      <c r="B55" s="20"/>
      <c r="C55" s="20"/>
      <c r="D55" s="20"/>
      <c r="E55" s="20"/>
      <c r="F55" s="20"/>
      <c r="G55" s="20"/>
      <c r="H55" s="20"/>
      <c r="I55" s="8">
        <f>I37</f>
        <v>506.9</v>
      </c>
    </row>
    <row r="56" spans="1:9" ht="18.75" customHeight="1" x14ac:dyDescent="0.25">
      <c r="A56" s="6" t="s">
        <v>23</v>
      </c>
      <c r="B56" s="7" t="s">
        <v>15</v>
      </c>
      <c r="C56" s="7" t="s">
        <v>15</v>
      </c>
      <c r="D56" s="7" t="s">
        <v>15</v>
      </c>
      <c r="E56" s="7" t="s">
        <v>15</v>
      </c>
      <c r="F56" s="7" t="s">
        <v>15</v>
      </c>
      <c r="G56" s="7" t="s">
        <v>15</v>
      </c>
      <c r="H56" s="7" t="s">
        <v>15</v>
      </c>
      <c r="I56" s="9">
        <f>SUM(I41+I46+I51)</f>
        <v>8146</v>
      </c>
    </row>
    <row r="57" spans="1:9" ht="18" customHeight="1" x14ac:dyDescent="0.25">
      <c r="A57" s="16" t="s">
        <v>12</v>
      </c>
      <c r="B57" s="16"/>
      <c r="C57" s="16"/>
      <c r="D57" s="16"/>
      <c r="E57" s="16"/>
      <c r="F57" s="16"/>
      <c r="G57" s="16"/>
      <c r="H57" s="16"/>
      <c r="I57" s="11">
        <f>I56-I58</f>
        <v>6118.4</v>
      </c>
    </row>
    <row r="58" spans="1:9" ht="15.75" customHeight="1" x14ac:dyDescent="0.25">
      <c r="A58" s="16" t="s">
        <v>16</v>
      </c>
      <c r="B58" s="16"/>
      <c r="C58" s="16"/>
      <c r="D58" s="16"/>
      <c r="E58" s="16"/>
      <c r="F58" s="16"/>
      <c r="G58" s="16"/>
      <c r="H58" s="16"/>
      <c r="I58" s="11">
        <f>I55+I50+I45</f>
        <v>2027.6</v>
      </c>
    </row>
  </sheetData>
  <mergeCells count="107">
    <mergeCell ref="A1:I1"/>
    <mergeCell ref="A2:I2"/>
    <mergeCell ref="B5:B6"/>
    <mergeCell ref="C5:C6"/>
    <mergeCell ref="D5:D6"/>
    <mergeCell ref="E5:E6"/>
    <mergeCell ref="F5:F6"/>
    <mergeCell ref="G5:G6"/>
    <mergeCell ref="H5:H6"/>
    <mergeCell ref="I5:I6"/>
    <mergeCell ref="G10:G11"/>
    <mergeCell ref="H10:H11"/>
    <mergeCell ref="I10:I11"/>
    <mergeCell ref="A12:H12"/>
    <mergeCell ref="A13:H13"/>
    <mergeCell ref="A14:H14"/>
    <mergeCell ref="A8:H8"/>
    <mergeCell ref="A9:H9"/>
    <mergeCell ref="A7:H7"/>
    <mergeCell ref="B10:B11"/>
    <mergeCell ref="C10:C11"/>
    <mergeCell ref="D10:D11"/>
    <mergeCell ref="E10:E11"/>
    <mergeCell ref="F10:F11"/>
    <mergeCell ref="A21:H21"/>
    <mergeCell ref="A22:H22"/>
    <mergeCell ref="H15:H16"/>
    <mergeCell ref="I15:I16"/>
    <mergeCell ref="A17:H17"/>
    <mergeCell ref="A18:H18"/>
    <mergeCell ref="A19:H19"/>
    <mergeCell ref="B15:B16"/>
    <mergeCell ref="C15:C16"/>
    <mergeCell ref="D15:D16"/>
    <mergeCell ref="E15:E16"/>
    <mergeCell ref="F15:F16"/>
    <mergeCell ref="G15:G16"/>
    <mergeCell ref="A32:H32"/>
    <mergeCell ref="H23:H24"/>
    <mergeCell ref="I23:I24"/>
    <mergeCell ref="A25:H25"/>
    <mergeCell ref="A26:H26"/>
    <mergeCell ref="A27:H27"/>
    <mergeCell ref="B28:B29"/>
    <mergeCell ref="C28:C29"/>
    <mergeCell ref="D28:D29"/>
    <mergeCell ref="E28:E29"/>
    <mergeCell ref="F28:F29"/>
    <mergeCell ref="B23:B24"/>
    <mergeCell ref="C23:C24"/>
    <mergeCell ref="D23:D24"/>
    <mergeCell ref="E23:E24"/>
    <mergeCell ref="F23:F24"/>
    <mergeCell ref="G23:G24"/>
    <mergeCell ref="G28:G29"/>
    <mergeCell ref="H28:H29"/>
    <mergeCell ref="I28:I29"/>
    <mergeCell ref="A30:H30"/>
    <mergeCell ref="A31:H31"/>
    <mergeCell ref="A40:H40"/>
    <mergeCell ref="H33:H34"/>
    <mergeCell ref="I33:I34"/>
    <mergeCell ref="A35:H35"/>
    <mergeCell ref="A36:H36"/>
    <mergeCell ref="A37:H37"/>
    <mergeCell ref="B33:B34"/>
    <mergeCell ref="C33:C34"/>
    <mergeCell ref="D33:D34"/>
    <mergeCell ref="E33:E34"/>
    <mergeCell ref="F33:F34"/>
    <mergeCell ref="G33:G34"/>
    <mergeCell ref="A39:H39"/>
    <mergeCell ref="A58:H58"/>
    <mergeCell ref="H51:H52"/>
    <mergeCell ref="I51:I52"/>
    <mergeCell ref="A53:H53"/>
    <mergeCell ref="A54:H54"/>
    <mergeCell ref="A55:H55"/>
    <mergeCell ref="A44:H44"/>
    <mergeCell ref="A45:H45"/>
    <mergeCell ref="I46:I47"/>
    <mergeCell ref="A48:H48"/>
    <mergeCell ref="A49:H49"/>
    <mergeCell ref="A50:H50"/>
    <mergeCell ref="B51:B52"/>
    <mergeCell ref="C51:C52"/>
    <mergeCell ref="D51:D52"/>
    <mergeCell ref="E51:E52"/>
    <mergeCell ref="F51:F52"/>
    <mergeCell ref="G51:G52"/>
    <mergeCell ref="B46:B47"/>
    <mergeCell ref="C46:C47"/>
    <mergeCell ref="D46:D47"/>
    <mergeCell ref="E46:E47"/>
    <mergeCell ref="F46:F47"/>
    <mergeCell ref="G46:G47"/>
    <mergeCell ref="C41:C42"/>
    <mergeCell ref="D41:D42"/>
    <mergeCell ref="E41:E42"/>
    <mergeCell ref="F41:F42"/>
    <mergeCell ref="G41:G42"/>
    <mergeCell ref="H41:H42"/>
    <mergeCell ref="I41:I42"/>
    <mergeCell ref="A43:H43"/>
    <mergeCell ref="A57:H57"/>
    <mergeCell ref="H46:H47"/>
    <mergeCell ref="B41:B4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2" manualBreakCount="2">
    <brk id="19" max="8" man="1"/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2024-01-16T07:46:14Z</dcterms:modified>
</cp:coreProperties>
</file>